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68a7adfc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parer un atelier" sheetId="1" r:id="Rfc0aa5a75e1e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"/>
    <x:numFmt numFmtId="202" formatCode="0"/>
  </x:numFmts>
  <x:fonts count="5">
    <x:font>
      <x:sz val="11"/>
      <x:name val="Carlito"/>
    </x:font>
    <x:font>
      <x:sz val="11"/>
      <x:color rgb="FF15272E"/>
      <x:name val="Arial"/>
    </x:font>
    <x:font>
      <x:b/>
      <x:sz val="16"/>
      <x:color rgb="FF15272E"/>
      <x:name val="Arial"/>
    </x:font>
    <x:font>
      <x:b/>
      <x:sz val="11"/>
      <x:color rgb="FFFFFFFF"/>
      <x:name val="Arial"/>
    </x:font>
    <x:font>
      <x:b/>
      <x:sz val="14"/>
      <x:color rgb="FF1527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72E"/>
      </x:patternFill>
    </x:fill>
    <x:fill>
      <x:patternFill patternType="solid">
        <x:fgColor rgb="FFFFF1CA"/>
      </x:patternFill>
    </x:fill>
    <x:fill>
      <x:patternFill patternType="solid">
        <x:fgColor rgb="FFE5F4F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200" fontId="1" fillId="3" borderId="0" xfId="0" applyNumberFormat="1" applyFont="1" applyFill="1" applyBorder="1"/>
    <x:xf numFmtId="201" fontId="4" fillId="4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2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81aff75924865" /><Relationship Type="http://schemas.openxmlformats.org/officeDocument/2006/relationships/theme" Target="/xl/theme/theme1.xml" Id="R17c209387b614c78" /><Relationship Type="http://schemas.openxmlformats.org/officeDocument/2006/relationships/sharedStrings" Target="/xl/sharedStrings.xml" Id="Rdf7224b8da334e35" /><Relationship Type="http://schemas.openxmlformats.org/officeDocument/2006/relationships/worksheet" Target="/xl/worksheets/sheet1.xml" Id="Rfc0aa5a75e1e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8" hidden="0" customWidth="1"/>
    <x:col min="4" max="4" width="3" hidden="0" customWidth="1"/>
    <x:col min="5" max="5" width="57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1"/>
      <x:c r="B2" s="2" t="str">
        <x:v>Noïde — Préparer un atelier</x:v>
      </x:c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25" customHeight="1">
      <x:c r="A4" s="1"/>
      <x:c r="B4" s="4" t="str">
        <x:v>Résultat</x:v>
      </x:c>
      <x:c r="C4" s="4" t="str">
        <x:v>Valeur</x:v>
      </x:c>
      <x:c r="D4" s="1"/>
      <x:c r="E4" s="1"/>
      <x:c r="F4" s="1"/>
    </x:row>
    <x:row r="5" ht="25" customHeight="1">
      <x:c r="A5" s="1"/>
      <x:c r="B5" s="1" t="str">
        <x:v>Groupes à constituer</x:v>
      </x:c>
      <x:c r="C5" s="12" t="n">
        <x:f>IF(C14="À compléter","À compléter",ROUNDUP(C10/C11,0))</x:f>
        <x:v>4</x:v>
      </x:c>
      <x:c r="D5" s="1"/>
      <x:c r="E5" s="1"/>
      <x:c r="F5" s="1"/>
    </x:row>
    <x:row r="6" ht="25" customHeight="1">
      <x:c r="A6" s="1"/>
      <x:c r="B6" s="1" t="str">
        <x:v>Kits à préparer</x:v>
      </x:c>
      <x:c r="C6" s="12" t="n">
        <x:f>IF(C14="À compléter","À compléter",ROUNDUP(C10*(1+C12),0))</x:f>
        <x:v>27</x:v>
      </x:c>
      <x:c r="D6" s="1"/>
      <x:c r="E6" s="1"/>
      <x:c r="F6" s="1"/>
    </x:row>
    <x:row r="7" ht="25" customHeight="1">
      <x:c r="A7" s="1"/>
      <x:c r="B7" s="1" t="str">
        <x:v>Budget estimé (€)</x:v>
      </x:c>
      <x:c r="C7" s="9" t="n">
        <x:f>IF(OR(C14="À compléter",COUNT(C17:C18)&lt;2),"À compléter",SUM(C20:C21))</x:f>
        <x:v>269.5</x:v>
      </x:c>
      <x:c r="D7" s="1"/>
      <x:c r="E7" s="1"/>
      <x:c r="F7" s="1"/>
    </x:row>
    <x:row r="8" ht="25" customHeight="1">
      <x:c r="A8" s="1"/>
      <x:c r="B8" s="1"/>
      <x:c r="C8" s="1"/>
      <x:c r="D8" s="1"/>
      <x:c r="E8" s="1"/>
      <x:c r="F8" s="1"/>
    </x:row>
    <x:row r="9" ht="25" customHeight="1">
      <x:c r="A9" s="1"/>
      <x:c r="B9" s="4" t="str">
        <x:v>Effectifs et réserve</x:v>
      </x:c>
      <x:c r="C9" s="4" t="str">
        <x:v>À modifier</x:v>
      </x:c>
      <x:c r="D9" s="1"/>
      <x:c r="E9" s="1" t="str">
        <x:v>Cellules jaunes : valeurs à adapter.</x:v>
      </x:c>
      <x:c r="F9" s="1"/>
    </x:row>
    <x:row r="10" ht="25" customHeight="1">
      <x:c r="A10" s="1"/>
      <x:c r="B10" s="1" t="str">
        <x:v>Participants</x:v>
      </x:c>
      <x:c r="C10" s="5" t="n">
        <x:v>24</x:v>
      </x:c>
      <x:c r="D10" s="1"/>
      <x:c r="E10" s="1" t="str">
        <x:v>Un kit par personne, réserve arrondie au kit supérieur.</x:v>
      </x:c>
      <x:c r="F10" s="1"/>
    </x:row>
    <x:row r="11" ht="25" customHeight="1">
      <x:c r="A11" s="1"/>
      <x:c r="B11" s="1" t="str">
        <x:v>Personnes par groupe</x:v>
      </x:c>
      <x:c r="C11" s="5" t="n">
        <x:v>6</x:v>
      </x:c>
      <x:c r="D11" s="1"/>
      <x:c r="E11" s="1" t="str">
        <x:v>Groupes arrondis au nombre entier supérieur.</x:v>
      </x:c>
      <x:c r="F11" s="1"/>
    </x:row>
    <x:row r="12" ht="25" customHeight="1">
      <x:c r="A12" s="1"/>
      <x:c r="B12" s="1" t="str">
        <x:v>Réserve de kits</x:v>
      </x:c>
      <x:c r="C12" s="8" t="n">
        <x:v>0.1</x:v>
      </x:c>
      <x:c r="D12" s="1"/>
      <x:c r="E12" s="1"/>
      <x:c r="F12" s="1"/>
    </x:row>
    <x:row r="13" ht="25" customHeight="1">
      <x:c r="A13" s="1"/>
      <x:c r="B13" s="1"/>
      <x:c r="C13" s="1"/>
      <x:c r="D13" s="1"/>
      <x:c r="E13" s="1"/>
      <x:c r="F13" s="1"/>
    </x:row>
    <x:row r="14" ht="25" customHeight="1">
      <x:c r="A14" s="1"/>
      <x:c r="B14" s="1" t="str">
        <x:v>État des effectifs</x:v>
      </x:c>
      <x:c r="C14" s="1" t="str">
        <x:f>IF(OR(COUNT(C10:C12)&lt;3,C10&lt;1,C11&lt;1,C12&lt;0,C12&gt;1,MOD(C10,1)&lt;&gt;0,MOD(C11,1)&lt;&gt;0),"À compléter","Renseignés")</x:f>
        <x:v>Renseignés</x:v>
      </x:c>
      <x:c r="D14" s="1"/>
      <x:c r="E14" s="1"/>
      <x:c r="F14" s="1"/>
    </x:row>
    <x:row r="15" ht="25" customHeight="1">
      <x:c r="A15" s="1"/>
      <x:c r="B15" s="1"/>
      <x:c r="C15" s="1"/>
      <x:c r="D15" s="1"/>
      <x:c r="E15" s="1"/>
      <x:c r="F15" s="1"/>
    </x:row>
    <x:row r="16" ht="25" customHeight="1">
      <x:c r="A16" s="1"/>
      <x:c r="B16" s="4" t="str">
        <x:v>Coûts</x:v>
      </x:c>
      <x:c r="C16" s="4" t="str">
        <x:v>À modifier</x:v>
      </x:c>
      <x:c r="D16" s="1"/>
      <x:c r="E16" s="1" t="str">
        <x:v>Les montants saisis doivent être sur une même base.</x:v>
      </x:c>
      <x:c r="F16" s="1"/>
    </x:row>
    <x:row r="17" ht="25" customHeight="1">
      <x:c r="A17" s="1"/>
      <x:c r="B17" s="1" t="str">
        <x:v>Coût unitaire d’un kit (€)</x:v>
      </x:c>
      <x:c r="C17" s="10" t="n">
        <x:v>8.5</x:v>
      </x:c>
      <x:c r="D17" s="1"/>
      <x:c r="E17" s="1" t="str">
        <x:v>Le tableau ne calcule pas la TVA.</x:v>
      </x:c>
      <x:c r="F17" s="1"/>
    </x:row>
    <x:row r="18" ht="25" customHeight="1">
      <x:c r="A18" s="1"/>
      <x:c r="B18" s="1" t="str">
        <x:v>Autres frais (€)</x:v>
      </x:c>
      <x:c r="C18" s="10" t="n">
        <x:v>40</x:v>
      </x:c>
      <x:c r="D18" s="1"/>
      <x:c r="E18" s="1"/>
      <x:c r="F18" s="1"/>
    </x:row>
    <x:row r="19" ht="25" customHeight="1">
      <x:c r="A19" s="1"/>
      <x:c r="B19" s="1"/>
      <x:c r="C19" s="11"/>
      <x:c r="D19" s="1"/>
      <x:c r="E19" s="1"/>
      <x:c r="F19" s="1"/>
    </x:row>
    <x:row r="20" ht="25" customHeight="1">
      <x:c r="A20" s="1"/>
      <x:c r="B20" s="1" t="str">
        <x:v>Coût des kits (€)</x:v>
      </x:c>
      <x:c r="C20" s="11" t="n">
        <x:f>IF(OR(C14="À compléter",COUNT(C17)&lt;1),"À compléter",C6*C17)</x:f>
        <x:v>229.5</x:v>
      </x:c>
      <x:c r="D20" s="1"/>
      <x:c r="E20" s="1"/>
      <x:c r="F20" s="1"/>
    </x:row>
    <x:row r="21" ht="25" customHeight="1">
      <x:c r="A21" s="1"/>
      <x:c r="B21" s="1" t="str">
        <x:v>Autres frais repris (€)</x:v>
      </x:c>
      <x:c r="C21" s="11" t="n">
        <x:f>IF(COUNT(C18)&lt;1,"À compléter",C18)</x:f>
        <x:v>40</x:v>
      </x:c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 t="str">
        <x:v>Source : scénario fictif de démonstration Noïde.</x:v>
      </x:c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</x:sheetData>
  <x:dataValidations count="1">
    <x:dataValidation type="whole" operator="between" sqref="C10:C11">
      <x:formula1>1</x:formula1>
      <x:formula2>10000</x:formula2>
    </x:dataValidation>
  </x:dataValidations>
  <x:pageMargins left="0.7" right="0.7" top="0.75" bottom="0.75" header="0.3" footer="0.3"/>
</x:worksheet>
</file>